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435" windowWidth="20730" windowHeight="9240"/>
  </bookViews>
  <sheets>
    <sheet name="Шиномонтаж" sheetId="1" r:id="rId1"/>
  </sheets>
  <calcPr calcId="145621"/>
</workbook>
</file>

<file path=xl/calcChain.xml><?xml version="1.0" encoding="utf-8"?>
<calcChain xmlns="http://schemas.openxmlformats.org/spreadsheetml/2006/main">
  <c r="M14" i="1"/>
  <c r="L14"/>
  <c r="K14"/>
  <c r="J14"/>
  <c r="I14"/>
  <c r="H14"/>
  <c r="G14"/>
  <c r="F14"/>
  <c r="E14"/>
  <c r="D14"/>
  <c r="M13"/>
  <c r="L13"/>
  <c r="K13"/>
  <c r="J13"/>
  <c r="I13"/>
  <c r="H13"/>
  <c r="G13"/>
  <c r="F13"/>
  <c r="E13"/>
  <c r="D13"/>
  <c r="M12"/>
  <c r="L12"/>
  <c r="K12"/>
  <c r="J12"/>
  <c r="I12"/>
  <c r="H12"/>
  <c r="G12"/>
  <c r="F12"/>
  <c r="E12"/>
  <c r="D12"/>
  <c r="C12"/>
</calcChain>
</file>

<file path=xl/sharedStrings.xml><?xml version="1.0" encoding="utf-8"?>
<sst xmlns="http://schemas.openxmlformats.org/spreadsheetml/2006/main" count="68" uniqueCount="65">
  <si>
    <t>№</t>
  </si>
  <si>
    <t>Наименование работ</t>
  </si>
  <si>
    <t>Диаметр колес</t>
  </si>
  <si>
    <t>Седаны</t>
  </si>
  <si>
    <t>Газель, Бычок и т.п.</t>
  </si>
  <si>
    <t>Нива, кроссовер и т.п.              R15-16</t>
  </si>
  <si>
    <t>Нива, кроссовер и т.п.     R17-18</t>
  </si>
  <si>
    <t>Джип,  УАЗ,Минивен</t>
  </si>
  <si>
    <t>R 12-13</t>
  </si>
  <si>
    <t>R 14</t>
  </si>
  <si>
    <t>R 15</t>
  </si>
  <si>
    <t>R 16</t>
  </si>
  <si>
    <t>R 17</t>
  </si>
  <si>
    <t>R 18</t>
  </si>
  <si>
    <t>R 19-20</t>
  </si>
  <si>
    <r>
      <rPr>
        <b/>
        <i/>
        <sz val="14"/>
        <color rgb="FFFF0000"/>
        <rFont val="Calibri"/>
        <family val="2"/>
        <charset val="204"/>
        <scheme val="minor"/>
      </rPr>
      <t xml:space="preserve">АКЦИЯ! Комплекс "ПОД КЛЮЧ" </t>
    </r>
    <r>
      <rPr>
        <b/>
        <i/>
        <sz val="12"/>
        <rFont val="Calibri"/>
        <family val="2"/>
        <charset val="204"/>
        <scheme val="minor"/>
      </rPr>
      <t>(снятие/установка, мойка, обработка монтажной пастой, балансировка, груза)</t>
    </r>
    <r>
      <rPr>
        <b/>
        <i/>
        <sz val="14"/>
        <color rgb="FFFF0000"/>
        <rFont val="Calibri"/>
        <family val="2"/>
        <charset val="204"/>
        <scheme val="minor"/>
      </rPr>
      <t xml:space="preserve"> </t>
    </r>
    <r>
      <rPr>
        <b/>
        <i/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</t>
    </r>
  </si>
  <si>
    <t>-</t>
  </si>
  <si>
    <t>Забортовка</t>
  </si>
  <si>
    <t>Забортовка (профиль 50 и ниже)</t>
  </si>
  <si>
    <t>Разбортовка</t>
  </si>
  <si>
    <t>Разбортовка (профиль 50 и ниже)</t>
  </si>
  <si>
    <t>Балансировка (без учета р\м)</t>
  </si>
  <si>
    <t>Съем\установка колеса</t>
  </si>
  <si>
    <t>Обработка монтажной пастой</t>
  </si>
  <si>
    <t>Обработка герметиком (1 сторона)</t>
  </si>
  <si>
    <t>Технологическая мойка колеса</t>
  </si>
  <si>
    <t>Груз набивной</t>
  </si>
  <si>
    <t>10р\шт</t>
  </si>
  <si>
    <t xml:space="preserve">Груз самоклеющийся </t>
  </si>
  <si>
    <t>1р\гр</t>
  </si>
  <si>
    <t>Установка вентиля</t>
  </si>
  <si>
    <t>Установка, замена камеры</t>
  </si>
  <si>
    <t>Ремонт камеры</t>
  </si>
  <si>
    <t xml:space="preserve"> 100р (1 заплата)</t>
  </si>
  <si>
    <t>Ремонт покрышки (жгут)</t>
  </si>
  <si>
    <r>
      <t>Ремонт покрышки (</t>
    </r>
    <r>
      <rPr>
        <b/>
        <i/>
        <sz val="8"/>
        <color theme="1"/>
        <rFont val="Calibri"/>
        <family val="2"/>
        <charset val="204"/>
        <scheme val="minor"/>
      </rPr>
      <t>заплата по беговой</t>
    </r>
    <r>
      <rPr>
        <b/>
        <i/>
        <sz val="12"/>
        <color theme="1"/>
        <rFont val="Calibri"/>
        <family val="2"/>
        <charset val="204"/>
        <scheme val="minor"/>
      </rPr>
      <t>)</t>
    </r>
  </si>
  <si>
    <t>Ремонт бокового пореза</t>
  </si>
  <si>
    <t xml:space="preserve">от 500р </t>
  </si>
  <si>
    <t>Правка литого диска</t>
  </si>
  <si>
    <t xml:space="preserve">от 700р </t>
  </si>
  <si>
    <t>Подкачка колеса</t>
  </si>
  <si>
    <t>Проверка герметичности</t>
  </si>
  <si>
    <t>Утилизация покрышки</t>
  </si>
  <si>
    <t>Вентиль черный</t>
  </si>
  <si>
    <t>Вентиль хромированный</t>
  </si>
  <si>
    <t>Пакет для шины</t>
  </si>
  <si>
    <t>Нипель (золотник)</t>
  </si>
  <si>
    <t>Стоимость забортовки\разбортовки колеса RUN FLAT увеличивается на 100 %</t>
  </si>
  <si>
    <t xml:space="preserve">*- Распространяется на комплект из 4х колес. </t>
  </si>
  <si>
    <t xml:space="preserve">    В стоимость входит: съем/установка, мойка, разбортовка, забортовка, монтажная паста, балансировка</t>
  </si>
  <si>
    <t>Сварка АРГОН- 1см*700р</t>
  </si>
  <si>
    <t>С е з о н н о е   х р а н е н и е  к о л е с</t>
  </si>
  <si>
    <t>Прайс-лист на услуги шиномонтажа</t>
  </si>
  <si>
    <r>
      <rPr>
        <b/>
        <i/>
        <sz val="14"/>
        <color rgb="FFFF0000"/>
        <rFont val="Calibri"/>
        <family val="2"/>
        <charset val="204"/>
        <scheme val="minor"/>
      </rPr>
      <t xml:space="preserve">АКЦИЯ! Комплекс RUN FLAT "ПОД КЛЮЧ"  </t>
    </r>
    <r>
      <rPr>
        <b/>
        <i/>
        <sz val="12"/>
        <color rgb="FFFF0000"/>
        <rFont val="Calibri"/>
        <family val="2"/>
        <charset val="204"/>
        <scheme val="minor"/>
      </rPr>
      <t xml:space="preserve"> </t>
    </r>
    <r>
      <rPr>
        <b/>
        <i/>
        <sz val="12"/>
        <color theme="1"/>
        <rFont val="Calibri"/>
        <family val="2"/>
        <charset val="204"/>
        <scheme val="minor"/>
      </rPr>
      <t xml:space="preserve">(снятие/установка, мойка, обработка монтажной пастой, балансировка, груза)                                                                                        </t>
    </r>
    <r>
      <rPr>
        <i/>
        <sz val="12"/>
        <color theme="1"/>
        <rFont val="Calibri"/>
        <family val="2"/>
        <charset val="204"/>
        <scheme val="minor"/>
      </rPr>
      <t xml:space="preserve"> </t>
    </r>
  </si>
  <si>
    <r>
      <rPr>
        <b/>
        <i/>
        <sz val="14"/>
        <color rgb="FFFF0000"/>
        <rFont val="Calibri"/>
        <family val="2"/>
        <charset val="204"/>
        <scheme val="minor"/>
      </rPr>
      <t xml:space="preserve">АКЦИЯ! Комплекс  Низкий Профиль "ПОД КЛЮЧ"   </t>
    </r>
    <r>
      <rPr>
        <b/>
        <i/>
        <sz val="14"/>
        <color theme="1"/>
        <rFont val="Calibri"/>
        <family val="2"/>
        <charset val="204"/>
        <scheme val="minor"/>
      </rPr>
      <t xml:space="preserve">(снятие/установка, мойка, обработка монтажной пастой, балансировка, груза)    </t>
    </r>
  </si>
  <si>
    <t>Радиус</t>
  </si>
  <si>
    <t>1 колесо/месяц</t>
  </si>
  <si>
    <t>4 колеса/месяц</t>
  </si>
  <si>
    <t>4 колеса/6 месяцев</t>
  </si>
  <si>
    <t>R13</t>
  </si>
  <si>
    <t>R14</t>
  </si>
  <si>
    <t>R15</t>
  </si>
  <si>
    <t>R16</t>
  </si>
  <si>
    <t>R17</t>
  </si>
  <si>
    <t>R18,19,20</t>
  </si>
</sst>
</file>

<file path=xl/styles.xml><?xml version="1.0" encoding="utf-8"?>
<styleSheet xmlns="http://schemas.openxmlformats.org/spreadsheetml/2006/main">
  <numFmts count="1">
    <numFmt numFmtId="164" formatCode="#,##0&quot;р.&quot;"/>
  </numFmts>
  <fonts count="2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PF BeauSans Pro SemiBold"/>
      <family val="3"/>
    </font>
    <font>
      <b/>
      <u/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2"/>
      <color theme="1"/>
      <name val="PF BeauSans Pro SemiBold"/>
      <family val="3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b/>
      <i/>
      <sz val="12"/>
      <color theme="1"/>
      <name val="Calibri"/>
      <family val="2"/>
      <scheme val="minor"/>
    </font>
    <font>
      <b/>
      <i/>
      <sz val="8"/>
      <color theme="1"/>
      <name val="Calibri"/>
      <family val="2"/>
      <charset val="204"/>
      <scheme val="minor"/>
    </font>
    <font>
      <b/>
      <sz val="28"/>
      <color rgb="FFFF0000"/>
      <name val="Calibri"/>
      <family val="2"/>
      <charset val="204"/>
      <scheme val="minor"/>
    </font>
    <font>
      <b/>
      <sz val="28"/>
      <color rgb="FF0070C0"/>
      <name val="Calibri"/>
      <family val="2"/>
      <charset val="204"/>
      <scheme val="minor"/>
    </font>
    <font>
      <sz val="8"/>
      <name val="Arial"/>
      <family val="2"/>
    </font>
    <font>
      <i/>
      <sz val="16"/>
      <color theme="1"/>
      <name val="PF BeauSans Pro SemiBold"/>
      <family val="3"/>
    </font>
    <font>
      <i/>
      <sz val="18"/>
      <color theme="1"/>
      <name val="PF BeauSans Pro SemiBold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/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/>
    <xf numFmtId="164" fontId="9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164" fontId="9" fillId="0" borderId="1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/>
    <xf numFmtId="0" fontId="9" fillId="0" borderId="1" xfId="0" applyFont="1" applyBorder="1" applyAlignment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19" fillId="2" borderId="4" xfId="0" applyFont="1" applyFill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0" xfId="0" applyAlignment="1"/>
    <xf numFmtId="0" fontId="20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1</xdr:col>
      <xdr:colOff>1925511</xdr:colOff>
      <xdr:row>7</xdr:row>
      <xdr:rowOff>38100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3375" y="0"/>
          <a:ext cx="1846136" cy="161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52"/>
  <sheetViews>
    <sheetView tabSelected="1" zoomScale="75" zoomScaleNormal="75" workbookViewId="0">
      <selection activeCell="Q48" sqref="Q48"/>
    </sheetView>
  </sheetViews>
  <sheetFormatPr defaultColWidth="9.140625" defaultRowHeight="15.75"/>
  <cols>
    <col min="1" max="1" width="3.85546875" style="1" customWidth="1"/>
    <col min="2" max="2" width="38.28515625" style="4" customWidth="1"/>
    <col min="3" max="3" width="9.42578125" style="3" customWidth="1"/>
    <col min="4" max="4" width="8.42578125" style="3" customWidth="1"/>
    <col min="5" max="5" width="10" style="3" customWidth="1"/>
    <col min="6" max="9" width="8.42578125" style="3" customWidth="1"/>
    <col min="10" max="10" width="10.140625" style="23" customWidth="1"/>
    <col min="11" max="11" width="12.42578125" style="3" customWidth="1"/>
    <col min="12" max="13" width="11.28515625" style="3" customWidth="1"/>
    <col min="14" max="16384" width="9.140625" style="3"/>
  </cols>
  <sheetData>
    <row r="3" spans="1:16" ht="19.5" customHeight="1">
      <c r="B3" s="2"/>
      <c r="J3" s="45"/>
      <c r="K3" s="46"/>
      <c r="L3" s="46"/>
      <c r="M3" s="46"/>
    </row>
    <row r="4" spans="1:16" ht="16.5">
      <c r="B4" s="2"/>
      <c r="J4" s="47"/>
      <c r="K4" s="48"/>
      <c r="L4" s="48"/>
      <c r="M4" s="48"/>
    </row>
    <row r="5" spans="1:16" ht="22.5" customHeight="1">
      <c r="J5" s="47"/>
      <c r="K5" s="47"/>
      <c r="L5" s="47"/>
      <c r="M5" s="47"/>
    </row>
    <row r="6" spans="1:16" ht="15.75" customHeight="1">
      <c r="B6" s="5"/>
      <c r="C6" s="49" t="s">
        <v>52</v>
      </c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6" ht="15.75" customHeight="1">
      <c r="B7" s="5"/>
      <c r="C7" s="6"/>
      <c r="D7" s="7"/>
      <c r="E7" s="7"/>
      <c r="F7" s="7"/>
      <c r="G7" s="7"/>
      <c r="H7" s="7"/>
      <c r="I7" s="6"/>
      <c r="J7" s="8"/>
      <c r="K7" s="8"/>
      <c r="L7" s="8"/>
      <c r="M7" s="8"/>
    </row>
    <row r="8" spans="1:16">
      <c r="J8" s="50"/>
      <c r="K8" s="51"/>
      <c r="L8" s="51"/>
      <c r="M8" s="51"/>
    </row>
    <row r="9" spans="1:16">
      <c r="A9" s="9" t="s">
        <v>0</v>
      </c>
      <c r="B9" s="34" t="s">
        <v>1</v>
      </c>
      <c r="C9" s="37" t="s">
        <v>2</v>
      </c>
      <c r="D9" s="37"/>
      <c r="E9" s="37"/>
      <c r="F9" s="37"/>
      <c r="G9" s="37"/>
      <c r="H9" s="37"/>
      <c r="I9" s="37"/>
      <c r="J9" s="38"/>
      <c r="K9" s="39"/>
      <c r="L9" s="39"/>
      <c r="M9" s="39"/>
    </row>
    <row r="10" spans="1:16" ht="15.75" customHeight="1">
      <c r="A10" s="9"/>
      <c r="B10" s="35"/>
      <c r="C10" s="40" t="s">
        <v>3</v>
      </c>
      <c r="D10" s="41"/>
      <c r="E10" s="41"/>
      <c r="F10" s="41"/>
      <c r="G10" s="41"/>
      <c r="H10" s="41"/>
      <c r="I10" s="42"/>
      <c r="J10" s="43" t="s">
        <v>4</v>
      </c>
      <c r="K10" s="43" t="s">
        <v>5</v>
      </c>
      <c r="L10" s="43" t="s">
        <v>6</v>
      </c>
      <c r="M10" s="43" t="s">
        <v>7</v>
      </c>
    </row>
    <row r="11" spans="1:16" ht="63.75" customHeight="1">
      <c r="A11" s="10"/>
      <c r="B11" s="36"/>
      <c r="C11" s="9" t="s">
        <v>8</v>
      </c>
      <c r="D11" s="9" t="s">
        <v>9</v>
      </c>
      <c r="E11" s="9" t="s">
        <v>10</v>
      </c>
      <c r="F11" s="9" t="s">
        <v>11</v>
      </c>
      <c r="G11" s="9" t="s">
        <v>12</v>
      </c>
      <c r="H11" s="9" t="s">
        <v>13</v>
      </c>
      <c r="I11" s="9" t="s">
        <v>14</v>
      </c>
      <c r="J11" s="44"/>
      <c r="K11" s="44"/>
      <c r="L11" s="44"/>
      <c r="M11" s="44"/>
    </row>
    <row r="12" spans="1:16" s="14" customFormat="1" ht="97.5" customHeight="1">
      <c r="A12" s="11">
        <v>1</v>
      </c>
      <c r="B12" s="12" t="s">
        <v>15</v>
      </c>
      <c r="C12" s="13">
        <f t="shared" ref="C12:I12" si="0">(C15+C17+C19+C20+C23+C21)*4</f>
        <v>1140</v>
      </c>
      <c r="D12" s="13">
        <f t="shared" si="0"/>
        <v>1160</v>
      </c>
      <c r="E12" s="13">
        <f t="shared" si="0"/>
        <v>1320</v>
      </c>
      <c r="F12" s="13">
        <f t="shared" si="0"/>
        <v>1480</v>
      </c>
      <c r="G12" s="13">
        <f t="shared" si="0"/>
        <v>1640</v>
      </c>
      <c r="H12" s="13">
        <f t="shared" si="0"/>
        <v>1840</v>
      </c>
      <c r="I12" s="13">
        <f t="shared" si="0"/>
        <v>2420</v>
      </c>
      <c r="J12" s="13">
        <f>(J15+J17+J19+J20+J23+J21)*6</f>
        <v>3150</v>
      </c>
      <c r="K12" s="13">
        <f>(K15+K17+K19+K20+K23+K21)*4</f>
        <v>1720</v>
      </c>
      <c r="L12" s="13">
        <f>(L15+L17+L19+L20+L23+L21)*4</f>
        <v>1960</v>
      </c>
      <c r="M12" s="13">
        <f>(M15+M17+M19+M20+M23+M21)*4</f>
        <v>2540</v>
      </c>
    </row>
    <row r="13" spans="1:16" s="14" customFormat="1" ht="111" customHeight="1">
      <c r="A13" s="10">
        <v>2</v>
      </c>
      <c r="B13" s="15" t="s">
        <v>53</v>
      </c>
      <c r="C13" s="13" t="s">
        <v>16</v>
      </c>
      <c r="D13" s="13">
        <f t="shared" ref="D13:M13" si="1">(D15*2+D17*2+D19+D20+D21+D23)*4</f>
        <v>1640</v>
      </c>
      <c r="E13" s="13">
        <f t="shared" si="1"/>
        <v>1880</v>
      </c>
      <c r="F13" s="13">
        <f t="shared" si="1"/>
        <v>2040</v>
      </c>
      <c r="G13" s="13">
        <f t="shared" si="1"/>
        <v>2280</v>
      </c>
      <c r="H13" s="13">
        <f t="shared" si="1"/>
        <v>2560</v>
      </c>
      <c r="I13" s="13">
        <f t="shared" si="1"/>
        <v>3380</v>
      </c>
      <c r="J13" s="13">
        <f>(J15*2+J17*2+J19+J20+J21+J23)*6</f>
        <v>4350</v>
      </c>
      <c r="K13" s="13">
        <f t="shared" si="1"/>
        <v>2360</v>
      </c>
      <c r="L13" s="13">
        <f t="shared" si="1"/>
        <v>2760</v>
      </c>
      <c r="M13" s="13">
        <f t="shared" si="1"/>
        <v>3580</v>
      </c>
    </row>
    <row r="14" spans="1:16" s="14" customFormat="1" ht="107.25" customHeight="1">
      <c r="A14" s="11">
        <v>3</v>
      </c>
      <c r="B14" s="12" t="s">
        <v>54</v>
      </c>
      <c r="C14" s="13" t="s">
        <v>16</v>
      </c>
      <c r="D14" s="13">
        <f>4*(D16+D18+D19+D20+D21+D23)</f>
        <v>1400</v>
      </c>
      <c r="E14" s="13">
        <f t="shared" ref="E14:M14" si="2">4*(E16+E18+E19+E20+E21+E23)</f>
        <v>1560</v>
      </c>
      <c r="F14" s="13">
        <f t="shared" si="2"/>
        <v>1720</v>
      </c>
      <c r="G14" s="13">
        <f t="shared" si="2"/>
        <v>1880</v>
      </c>
      <c r="H14" s="13">
        <f t="shared" si="2"/>
        <v>2080</v>
      </c>
      <c r="I14" s="13">
        <f t="shared" si="2"/>
        <v>2660</v>
      </c>
      <c r="J14" s="13">
        <f>6*(J16+J18+J19+J20+J21+J23)</f>
        <v>3510</v>
      </c>
      <c r="K14" s="13">
        <f t="shared" si="2"/>
        <v>1960</v>
      </c>
      <c r="L14" s="13">
        <f t="shared" si="2"/>
        <v>2200</v>
      </c>
      <c r="M14" s="13">
        <f t="shared" si="2"/>
        <v>2700</v>
      </c>
    </row>
    <row r="15" spans="1:16" ht="24.75" customHeight="1">
      <c r="A15" s="10">
        <v>4</v>
      </c>
      <c r="B15" s="16" t="s">
        <v>17</v>
      </c>
      <c r="C15" s="17">
        <v>60</v>
      </c>
      <c r="D15" s="17">
        <v>60</v>
      </c>
      <c r="E15" s="17">
        <v>70</v>
      </c>
      <c r="F15" s="17">
        <v>70</v>
      </c>
      <c r="G15" s="17">
        <v>80</v>
      </c>
      <c r="H15" s="17">
        <v>90</v>
      </c>
      <c r="I15" s="17">
        <v>120</v>
      </c>
      <c r="J15" s="18">
        <v>100</v>
      </c>
      <c r="K15" s="17">
        <v>80</v>
      </c>
      <c r="L15" s="17">
        <v>100</v>
      </c>
      <c r="M15" s="17">
        <v>130</v>
      </c>
      <c r="P15" s="8"/>
    </row>
    <row r="16" spans="1:16" ht="24.75" customHeight="1">
      <c r="A16" s="11">
        <v>5</v>
      </c>
      <c r="B16" s="16" t="s">
        <v>18</v>
      </c>
      <c r="C16" s="17" t="s">
        <v>16</v>
      </c>
      <c r="D16" s="17">
        <v>90</v>
      </c>
      <c r="E16" s="17">
        <v>100</v>
      </c>
      <c r="F16" s="17">
        <v>100</v>
      </c>
      <c r="G16" s="17">
        <v>110</v>
      </c>
      <c r="H16" s="17">
        <v>120</v>
      </c>
      <c r="I16" s="17">
        <v>150</v>
      </c>
      <c r="J16" s="17">
        <v>130</v>
      </c>
      <c r="K16" s="17">
        <v>110</v>
      </c>
      <c r="L16" s="17">
        <v>130</v>
      </c>
      <c r="M16" s="17">
        <v>150</v>
      </c>
    </row>
    <row r="17" spans="1:13" ht="24.75" customHeight="1">
      <c r="A17" s="10">
        <v>6</v>
      </c>
      <c r="B17" s="16" t="s">
        <v>19</v>
      </c>
      <c r="C17" s="17">
        <v>60</v>
      </c>
      <c r="D17" s="17">
        <v>60</v>
      </c>
      <c r="E17" s="17">
        <v>70</v>
      </c>
      <c r="F17" s="17">
        <v>70</v>
      </c>
      <c r="G17" s="17">
        <v>80</v>
      </c>
      <c r="H17" s="17">
        <v>90</v>
      </c>
      <c r="I17" s="17">
        <v>120</v>
      </c>
      <c r="J17" s="18">
        <v>100</v>
      </c>
      <c r="K17" s="17">
        <v>80</v>
      </c>
      <c r="L17" s="17">
        <v>100</v>
      </c>
      <c r="M17" s="17">
        <v>130</v>
      </c>
    </row>
    <row r="18" spans="1:13" ht="24.75" customHeight="1">
      <c r="A18" s="11">
        <v>7</v>
      </c>
      <c r="B18" s="16" t="s">
        <v>20</v>
      </c>
      <c r="C18" s="17" t="s">
        <v>16</v>
      </c>
      <c r="D18" s="17">
        <v>90</v>
      </c>
      <c r="E18" s="17">
        <v>100</v>
      </c>
      <c r="F18" s="17">
        <v>100</v>
      </c>
      <c r="G18" s="17">
        <v>110</v>
      </c>
      <c r="H18" s="17">
        <v>120</v>
      </c>
      <c r="I18" s="17">
        <v>150</v>
      </c>
      <c r="J18" s="17">
        <v>130</v>
      </c>
      <c r="K18" s="17">
        <v>110</v>
      </c>
      <c r="L18" s="17">
        <v>130</v>
      </c>
      <c r="M18" s="17">
        <v>150</v>
      </c>
    </row>
    <row r="19" spans="1:13" ht="24.75" customHeight="1">
      <c r="A19" s="10">
        <v>8</v>
      </c>
      <c r="B19" s="16" t="s">
        <v>21</v>
      </c>
      <c r="C19" s="17">
        <v>60</v>
      </c>
      <c r="D19" s="17">
        <v>65</v>
      </c>
      <c r="E19" s="17">
        <v>70</v>
      </c>
      <c r="F19" s="17">
        <v>80</v>
      </c>
      <c r="G19" s="17">
        <v>90</v>
      </c>
      <c r="H19" s="17">
        <v>100</v>
      </c>
      <c r="I19" s="17">
        <v>130</v>
      </c>
      <c r="J19" s="18">
        <v>100</v>
      </c>
      <c r="K19" s="17">
        <v>90</v>
      </c>
      <c r="L19" s="17">
        <v>100</v>
      </c>
      <c r="M19" s="17">
        <v>130</v>
      </c>
    </row>
    <row r="20" spans="1:13" ht="24.75" customHeight="1">
      <c r="A20" s="11">
        <v>9</v>
      </c>
      <c r="B20" s="16" t="s">
        <v>22</v>
      </c>
      <c r="C20" s="17">
        <v>55</v>
      </c>
      <c r="D20" s="17">
        <v>55</v>
      </c>
      <c r="E20" s="17">
        <v>60</v>
      </c>
      <c r="F20" s="17">
        <v>70</v>
      </c>
      <c r="G20" s="17">
        <v>70</v>
      </c>
      <c r="H20" s="17">
        <v>90</v>
      </c>
      <c r="I20" s="17">
        <v>130</v>
      </c>
      <c r="J20" s="18">
        <v>120</v>
      </c>
      <c r="K20" s="17">
        <v>90</v>
      </c>
      <c r="L20" s="17">
        <v>100</v>
      </c>
      <c r="M20" s="17">
        <v>130</v>
      </c>
    </row>
    <row r="21" spans="1:13" ht="24.75" customHeight="1">
      <c r="A21" s="10">
        <v>10</v>
      </c>
      <c r="B21" s="16" t="s">
        <v>23</v>
      </c>
      <c r="C21" s="17">
        <v>20</v>
      </c>
      <c r="D21" s="17">
        <v>20</v>
      </c>
      <c r="E21" s="17">
        <v>20</v>
      </c>
      <c r="F21" s="17">
        <v>30</v>
      </c>
      <c r="G21" s="17">
        <v>30</v>
      </c>
      <c r="H21" s="17">
        <v>30</v>
      </c>
      <c r="I21" s="17">
        <v>35</v>
      </c>
      <c r="J21" s="18">
        <v>35</v>
      </c>
      <c r="K21" s="17">
        <v>30</v>
      </c>
      <c r="L21" s="17">
        <v>30</v>
      </c>
      <c r="M21" s="17">
        <v>35</v>
      </c>
    </row>
    <row r="22" spans="1:13" ht="24.75" customHeight="1">
      <c r="A22" s="11">
        <v>11</v>
      </c>
      <c r="B22" s="16" t="s">
        <v>24</v>
      </c>
      <c r="C22" s="17">
        <v>30</v>
      </c>
      <c r="D22" s="17">
        <v>40</v>
      </c>
      <c r="E22" s="17">
        <v>40</v>
      </c>
      <c r="F22" s="17">
        <v>50</v>
      </c>
      <c r="G22" s="17">
        <v>50</v>
      </c>
      <c r="H22" s="17">
        <v>50</v>
      </c>
      <c r="I22" s="17">
        <v>60</v>
      </c>
      <c r="J22" s="18">
        <v>60</v>
      </c>
      <c r="K22" s="17">
        <v>50</v>
      </c>
      <c r="L22" s="17">
        <v>50</v>
      </c>
      <c r="M22" s="17">
        <v>60</v>
      </c>
    </row>
    <row r="23" spans="1:13" ht="24.75" customHeight="1">
      <c r="A23" s="10">
        <v>12</v>
      </c>
      <c r="B23" s="16" t="s">
        <v>25</v>
      </c>
      <c r="C23" s="17">
        <v>30</v>
      </c>
      <c r="D23" s="17">
        <v>30</v>
      </c>
      <c r="E23" s="17">
        <v>40</v>
      </c>
      <c r="F23" s="17">
        <v>50</v>
      </c>
      <c r="G23" s="17">
        <v>60</v>
      </c>
      <c r="H23" s="17">
        <v>60</v>
      </c>
      <c r="I23" s="17">
        <v>70</v>
      </c>
      <c r="J23" s="17">
        <v>70</v>
      </c>
      <c r="K23" s="17">
        <v>60</v>
      </c>
      <c r="L23" s="17">
        <v>60</v>
      </c>
      <c r="M23" s="17">
        <v>80</v>
      </c>
    </row>
    <row r="24" spans="1:13" ht="24.75" customHeight="1">
      <c r="A24" s="11">
        <v>13</v>
      </c>
      <c r="B24" s="19" t="s">
        <v>26</v>
      </c>
      <c r="C24" s="24" t="s">
        <v>27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24.75" customHeight="1">
      <c r="A25" s="10">
        <v>14</v>
      </c>
      <c r="B25" s="19" t="s">
        <v>28</v>
      </c>
      <c r="C25" s="24" t="s">
        <v>29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24.75" customHeight="1">
      <c r="A26" s="11">
        <v>15</v>
      </c>
      <c r="B26" s="16" t="s">
        <v>30</v>
      </c>
      <c r="C26" s="17">
        <v>25</v>
      </c>
      <c r="D26" s="17">
        <v>25</v>
      </c>
      <c r="E26" s="17">
        <v>25</v>
      </c>
      <c r="F26" s="17">
        <v>25</v>
      </c>
      <c r="G26" s="17">
        <v>25</v>
      </c>
      <c r="H26" s="17">
        <v>25</v>
      </c>
      <c r="I26" s="17">
        <v>25</v>
      </c>
      <c r="J26" s="18">
        <v>35</v>
      </c>
      <c r="K26" s="17">
        <v>35</v>
      </c>
      <c r="L26" s="17">
        <v>35</v>
      </c>
      <c r="M26" s="17">
        <v>35</v>
      </c>
    </row>
    <row r="27" spans="1:13" ht="24.75" customHeight="1">
      <c r="A27" s="10">
        <v>16</v>
      </c>
      <c r="B27" s="16" t="s">
        <v>31</v>
      </c>
      <c r="C27" s="17">
        <v>20</v>
      </c>
      <c r="D27" s="17">
        <v>30</v>
      </c>
      <c r="E27" s="17">
        <v>30</v>
      </c>
      <c r="F27" s="17">
        <v>30</v>
      </c>
      <c r="G27" s="17">
        <v>30</v>
      </c>
      <c r="H27" s="17">
        <v>40</v>
      </c>
      <c r="I27" s="17">
        <v>40</v>
      </c>
      <c r="J27" s="18">
        <v>40</v>
      </c>
      <c r="K27" s="17">
        <v>40</v>
      </c>
      <c r="L27" s="17">
        <v>40</v>
      </c>
      <c r="M27" s="17">
        <v>50</v>
      </c>
    </row>
    <row r="28" spans="1:13" ht="27" customHeight="1">
      <c r="A28" s="11">
        <v>17</v>
      </c>
      <c r="B28" s="16" t="s">
        <v>32</v>
      </c>
      <c r="C28" s="24" t="s">
        <v>33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27" customHeight="1">
      <c r="A29" s="10">
        <v>18</v>
      </c>
      <c r="B29" s="16" t="s">
        <v>34</v>
      </c>
      <c r="C29" s="24">
        <v>150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27" customHeight="1">
      <c r="A30" s="11">
        <v>19</v>
      </c>
      <c r="B30" s="16" t="s">
        <v>35</v>
      </c>
      <c r="C30" s="20">
        <v>200</v>
      </c>
      <c r="D30" s="21">
        <v>200</v>
      </c>
      <c r="E30" s="21">
        <v>200</v>
      </c>
      <c r="F30" s="21">
        <v>250</v>
      </c>
      <c r="G30" s="21">
        <v>250</v>
      </c>
      <c r="H30" s="21">
        <v>250</v>
      </c>
      <c r="I30" s="21">
        <v>300</v>
      </c>
      <c r="J30" s="21">
        <v>300</v>
      </c>
      <c r="K30" s="21">
        <v>250</v>
      </c>
      <c r="L30" s="21">
        <v>300</v>
      </c>
      <c r="M30" s="22">
        <v>300</v>
      </c>
    </row>
    <row r="31" spans="1:13" ht="27" customHeight="1">
      <c r="A31" s="10">
        <v>20</v>
      </c>
      <c r="B31" s="16" t="s">
        <v>36</v>
      </c>
      <c r="C31" s="31" t="s">
        <v>37</v>
      </c>
      <c r="D31" s="32"/>
      <c r="E31" s="32"/>
      <c r="F31" s="32"/>
      <c r="G31" s="32"/>
      <c r="H31" s="32"/>
      <c r="I31" s="32"/>
      <c r="J31" s="32"/>
      <c r="K31" s="32"/>
      <c r="L31" s="32"/>
      <c r="M31" s="33"/>
    </row>
    <row r="32" spans="1:13" ht="27" customHeight="1">
      <c r="A32" s="11">
        <v>21</v>
      </c>
      <c r="B32" s="16" t="s">
        <v>38</v>
      </c>
      <c r="C32" s="24" t="s">
        <v>39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3" ht="27" customHeight="1">
      <c r="A33" s="10">
        <v>22</v>
      </c>
      <c r="B33" s="16" t="s">
        <v>40</v>
      </c>
      <c r="C33" s="24">
        <v>15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27" customHeight="1">
      <c r="A34" s="11">
        <v>23</v>
      </c>
      <c r="B34" s="16" t="s">
        <v>41</v>
      </c>
      <c r="C34" s="24">
        <v>30</v>
      </c>
      <c r="D34" s="24"/>
      <c r="E34" s="24"/>
      <c r="F34" s="24"/>
      <c r="G34" s="24"/>
      <c r="H34" s="24"/>
      <c r="I34" s="24">
        <v>40</v>
      </c>
      <c r="J34" s="24"/>
      <c r="K34" s="24"/>
      <c r="L34" s="24"/>
      <c r="M34" s="24"/>
    </row>
    <row r="35" spans="1:13" ht="27" customHeight="1">
      <c r="A35" s="10">
        <v>24</v>
      </c>
      <c r="B35" s="16" t="s">
        <v>42</v>
      </c>
      <c r="C35" s="24">
        <v>50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1:13" ht="27" customHeight="1">
      <c r="A36" s="11">
        <v>25</v>
      </c>
      <c r="B36" s="19" t="s">
        <v>43</v>
      </c>
      <c r="C36" s="24">
        <v>20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1:13" ht="27" customHeight="1">
      <c r="A37" s="10">
        <v>26</v>
      </c>
      <c r="B37" s="19" t="s">
        <v>44</v>
      </c>
      <c r="C37" s="24">
        <v>40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1:13" ht="27" customHeight="1">
      <c r="A38" s="11">
        <v>27</v>
      </c>
      <c r="B38" s="19" t="s">
        <v>45</v>
      </c>
      <c r="C38" s="24">
        <v>25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1:13" ht="27" customHeight="1">
      <c r="A39" s="10">
        <v>28</v>
      </c>
      <c r="B39" s="19" t="s">
        <v>46</v>
      </c>
      <c r="C39" s="24">
        <v>10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1:13">
      <c r="B40" s="2" t="s">
        <v>47</v>
      </c>
    </row>
    <row r="41" spans="1:13">
      <c r="B41" s="2" t="s">
        <v>48</v>
      </c>
    </row>
    <row r="42" spans="1:13">
      <c r="B42" s="2" t="s">
        <v>49</v>
      </c>
    </row>
    <row r="43" spans="1:13">
      <c r="B43" s="2"/>
    </row>
    <row r="44" spans="1:13" ht="70.5" customHeight="1">
      <c r="B44" s="25" t="s">
        <v>50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7"/>
    </row>
    <row r="45" spans="1:13" ht="70.5" customHeight="1">
      <c r="B45" s="28" t="s">
        <v>51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30"/>
    </row>
    <row r="46" spans="1:13" ht="21">
      <c r="B46" s="52" t="s">
        <v>55</v>
      </c>
      <c r="C46" s="54" t="s">
        <v>56</v>
      </c>
      <c r="D46" s="55"/>
      <c r="E46" s="55"/>
      <c r="F46" s="56" t="s">
        <v>57</v>
      </c>
      <c r="G46" s="57"/>
      <c r="H46" s="57"/>
      <c r="I46" s="58"/>
      <c r="J46" s="56" t="s">
        <v>58</v>
      </c>
      <c r="K46" s="57"/>
      <c r="L46" s="57"/>
      <c r="M46" s="58"/>
    </row>
    <row r="47" spans="1:13" ht="24">
      <c r="B47" s="53" t="s">
        <v>59</v>
      </c>
      <c r="C47" s="60">
        <v>50</v>
      </c>
      <c r="D47" s="57"/>
      <c r="E47" s="58"/>
      <c r="F47" s="60">
        <v>200</v>
      </c>
      <c r="G47" s="57"/>
      <c r="H47" s="57"/>
      <c r="I47" s="58"/>
      <c r="J47" s="60">
        <v>1200</v>
      </c>
      <c r="K47" s="57"/>
      <c r="L47" s="57"/>
      <c r="M47" s="58"/>
    </row>
    <row r="48" spans="1:13" ht="24">
      <c r="B48" s="53" t="s">
        <v>60</v>
      </c>
      <c r="C48" s="60">
        <v>60</v>
      </c>
      <c r="D48" s="57"/>
      <c r="E48" s="58"/>
      <c r="F48" s="60">
        <v>240</v>
      </c>
      <c r="G48" s="57"/>
      <c r="H48" s="57"/>
      <c r="I48" s="58"/>
      <c r="J48" s="60">
        <v>1440</v>
      </c>
      <c r="K48" s="57"/>
      <c r="L48" s="57"/>
      <c r="M48" s="58"/>
    </row>
    <row r="49" spans="2:13" ht="24">
      <c r="B49" s="53" t="s">
        <v>61</v>
      </c>
      <c r="C49" s="60">
        <v>80</v>
      </c>
      <c r="D49" s="57"/>
      <c r="E49" s="58"/>
      <c r="F49" s="60">
        <v>320</v>
      </c>
      <c r="G49" s="57"/>
      <c r="H49" s="57"/>
      <c r="I49" s="58"/>
      <c r="J49" s="60">
        <v>1920</v>
      </c>
      <c r="K49" s="57"/>
      <c r="L49" s="57"/>
      <c r="M49" s="58"/>
    </row>
    <row r="50" spans="2:13" ht="24">
      <c r="B50" s="53" t="s">
        <v>62</v>
      </c>
      <c r="C50" s="60">
        <v>100</v>
      </c>
      <c r="D50" s="57"/>
      <c r="E50" s="58"/>
      <c r="F50" s="60">
        <v>400</v>
      </c>
      <c r="G50" s="57"/>
      <c r="H50" s="57"/>
      <c r="I50" s="58"/>
      <c r="J50" s="60">
        <v>2400</v>
      </c>
      <c r="K50" s="57"/>
      <c r="L50" s="57"/>
      <c r="M50" s="58"/>
    </row>
    <row r="51" spans="2:13" ht="24">
      <c r="B51" s="53" t="s">
        <v>63</v>
      </c>
      <c r="C51" s="60">
        <v>120</v>
      </c>
      <c r="D51" s="57"/>
      <c r="E51" s="58"/>
      <c r="F51" s="60">
        <v>480</v>
      </c>
      <c r="G51" s="57"/>
      <c r="H51" s="57"/>
      <c r="I51" s="58"/>
      <c r="J51" s="60">
        <v>2880</v>
      </c>
      <c r="K51" s="57"/>
      <c r="L51" s="57"/>
      <c r="M51" s="58"/>
    </row>
    <row r="52" spans="2:13" ht="24">
      <c r="B52" s="53" t="s">
        <v>64</v>
      </c>
      <c r="C52" s="60">
        <v>150</v>
      </c>
      <c r="D52" s="57"/>
      <c r="E52" s="58"/>
      <c r="F52" s="60">
        <v>600</v>
      </c>
      <c r="G52" s="57"/>
      <c r="H52" s="57"/>
      <c r="I52" s="58"/>
      <c r="J52" s="60">
        <v>3600</v>
      </c>
      <c r="K52" s="57"/>
      <c r="L52" s="57"/>
      <c r="M52" s="58"/>
    </row>
  </sheetData>
  <mergeCells count="49">
    <mergeCell ref="J52:M52"/>
    <mergeCell ref="J47:M47"/>
    <mergeCell ref="J48:M48"/>
    <mergeCell ref="J49:M49"/>
    <mergeCell ref="J50:M50"/>
    <mergeCell ref="J51:M51"/>
    <mergeCell ref="C52:E52"/>
    <mergeCell ref="F47:I47"/>
    <mergeCell ref="F48:I48"/>
    <mergeCell ref="F49:I49"/>
    <mergeCell ref="F50:I50"/>
    <mergeCell ref="F51:I51"/>
    <mergeCell ref="F52:I52"/>
    <mergeCell ref="C47:E47"/>
    <mergeCell ref="C48:E48"/>
    <mergeCell ref="C49:E49"/>
    <mergeCell ref="C50:E50"/>
    <mergeCell ref="C51:E51"/>
    <mergeCell ref="J8:M8"/>
    <mergeCell ref="C46:E46"/>
    <mergeCell ref="F46:I46"/>
    <mergeCell ref="J46:M46"/>
    <mergeCell ref="C6:M6"/>
    <mergeCell ref="J3:M3"/>
    <mergeCell ref="J4:M4"/>
    <mergeCell ref="J5:M5"/>
    <mergeCell ref="C32:M32"/>
    <mergeCell ref="B9:B11"/>
    <mergeCell ref="C9:M9"/>
    <mergeCell ref="C10:I10"/>
    <mergeCell ref="J10:J11"/>
    <mergeCell ref="K10:K11"/>
    <mergeCell ref="L10:L11"/>
    <mergeCell ref="M10:M11"/>
    <mergeCell ref="C24:M24"/>
    <mergeCell ref="C25:M25"/>
    <mergeCell ref="C28:M28"/>
    <mergeCell ref="C29:M29"/>
    <mergeCell ref="C31:M31"/>
    <mergeCell ref="C38:M38"/>
    <mergeCell ref="C39:M39"/>
    <mergeCell ref="B44:M44"/>
    <mergeCell ref="B45:M45"/>
    <mergeCell ref="C33:M33"/>
    <mergeCell ref="C34:H34"/>
    <mergeCell ref="I34:M34"/>
    <mergeCell ref="C35:M35"/>
    <mergeCell ref="C36:M36"/>
    <mergeCell ref="C37:M37"/>
  </mergeCells>
  <pageMargins left="0.70866141732283472" right="0.70866141732283472" top="0.55118110236220474" bottom="0.35433070866141736" header="0.31496062992125984" footer="0.31496062992125984"/>
  <pageSetup paperSize="9" scale="5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Шиномонтаж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Vitaliy Romanov</cp:lastModifiedBy>
  <dcterms:created xsi:type="dcterms:W3CDTF">2016-10-07T05:46:27Z</dcterms:created>
  <dcterms:modified xsi:type="dcterms:W3CDTF">2017-04-24T07:55:45Z</dcterms:modified>
</cp:coreProperties>
</file>